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<sst xmlns="http://schemas.openxmlformats.org/spreadsheetml/2006/main" count="290" uniqueCount="218">
  <si>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</si>
  <si>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</si>
  <si>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</si>
  <si>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</si>
  <si>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</si>
  <si>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</si>
  <si>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</si>
  <si>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</si>
  <si>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</si>
  <si>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</si>
  <si>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</si>
  <si>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</si>
  <si>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</si>
  <si>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</si>
  <si>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</si>
  <si>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</si>
  <si>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</si>
  <si>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</si>
  <si>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</si>
  <si>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</si>
  <si>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</si>
  <si>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</si>
  <si>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</si>
  <si>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</si>
  <si>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</si>
  <si>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</si>
  <si>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</si>
  <si>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</si>
  <si>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</si>
  <si>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</si>
  <si>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</si>
  <si>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</si>
  <si>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</si>
  <si>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</si>
  <si>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</si>
  <si>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</si>
  <si>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</si>
  <si>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</si>
  <si>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</si>
  <si>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</si>
  <si>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</si>
  <si>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</si>
  <si>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</si>
  <si>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</si>
  <si>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</si>
  <si>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</si>
  <si>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</si>
  <si>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</si>
  <si>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</si>
  <si>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</si>
  <si>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</si>
  <si>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</si>
  <si>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</si>
  <si>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</si>
  <si>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</si>
  <si>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</si>
  <si>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</si>
  <si>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</si>
  <si>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</si>
  <si>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</si>
  <si>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</si>
  <si>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</si>
  <si>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</si>
  <si>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</si>
  <si>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</si>
  <si>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</si>
  <si>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</si>
  <si>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</si>
  <si>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</si>
  <si>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</si>
  <si>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</si>
  <si>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</si>
  <si>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</si>
  <si>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</si>
  <si>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</si>
  <si>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</si>
  <si>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</si>
  <si>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</si>
  <si>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</si>
  <si>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</si>
  <si>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</si>
  <si>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</si>
  <si>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</si>
  <si>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</si>
  <si>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</si>
  <si>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</si>
  <si>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</si>
  <si>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</si>
  <si>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</si>
  <si>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</si>
  <si>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</si>
  <si>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</si>
  <si>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</si>
  <si>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</si>
  <si>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</si>
  <si>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</si>
  <si>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</si>
  <si>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</si>
  <si>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</si>
  <si>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</si>
  <si>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</si>
  <si>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</si>
  <si>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</si>
  <si>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</si>
  <si>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</si>
  <si>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</si>
  <si>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</si>
  <si>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</si>
  <si>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</si>
  <si>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</si>
  <si>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</si>
  <si>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</si>
  <si>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</si>
  <si>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</si>
  <si>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</si>
  <si>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</si>
  <si>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</si>
  <si>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</si>
  <si>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</si>
  <si>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</si>
  <si>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</si>
  <si>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</si>
  <si>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</si>
  <si>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</si>
  <si>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</si>
  <si>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</si>
  <si>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</si>
  <si>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</si>
  <si>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</si>
  <si>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</si>
  <si>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</si>
  <si>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</si>
  <si>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</si>
  <si>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</si>
  <si>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</si>
  <si>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</si>
  <si>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</si>
  <si>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</si>
  <si>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</si>
  <si>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</si>
  <si>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</si>
  <si>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</si>
  <si>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</si>
  <si>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</si>
  <si>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</si>
  <si>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</si>
  <si>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</si>
  <si>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</si>
  <si>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</si>
  <si>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</si>
  <si>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</si>
  <si>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</si>
  <si>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</si>
  <si>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</si>
  <si>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</si>
  <si>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</si>
  <si>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</si>
  <si>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</si>
  <si>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</si>
  <si>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</si>
  <si>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</si>
  <si>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</si>
  <si>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</si>
  <si>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</si>
  <si>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</si>
  <si>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</si>
  <si>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</si>
  <si>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</si>
  <si>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</si>
  <si>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</si>
  <si>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</si>
  <si>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</si>
  <si>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</si>
  <si>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</si>
  <si>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</si>
  <si>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</si>
  <si>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</si>
  <si>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</si>
  <si>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</si>
  <si>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</si>
  <si>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</si>
  <si>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</si>
  <si>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</si>
  <si>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</si>
  <si>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</si>
  <si>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</si>
  <si>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</si>
  <si>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</si>
  <si>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</si>
  <si>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</si>
  <si>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</si>
  <si>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</si>
  <si>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</si>
  <si>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</si>
  <si>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</si>
  <si>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</si>
  <si>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</si>
  <si>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</si>
  <si>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</si>
  <si>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</si>
  <si>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</si>
  <si>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</si>
  <si>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</si>
  <si>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</si>
  <si>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</si>
  <si>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</si>
  <si>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</si>
  <si>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</si>
  <si>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Калуський міськрайонний суд Івано-Франківської області</t>
  </si>
  <si>
    <t>77300.м. Калуш.вул. Молодіжна 10</t>
  </si>
  <si>
    <t>Доручення судів України / іноземних судів</t>
  </si>
  <si>
    <t xml:space="preserve">Розглянуто справ судом присяжних </t>
  </si>
  <si>
    <t>О.І. Кардаш</t>
  </si>
  <si>
    <t>О.В. Смирнова</t>
  </si>
  <si>
    <t>(03472) 61511</t>
  </si>
  <si>
    <t>(03472) 61524</t>
  </si>
  <si>
    <t>stat@klm.if.court.gov.ua</t>
  </si>
  <si>
    <t>13 січня 2021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</si>
</sst>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125" defaultRowHeight="12.75"/>
  <cols>
    <col min="1" max="1" width="1.12109375" style="33" customWidth="1"/>
    <col min="2" max="2" width="15.50390625" style="33" customWidth="1"/>
    <col min="3" max="3" width="2.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50390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&amp;L42276238&amp;C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125" defaultRowHeight="12.75"/>
  <cols>
    <col min="1" max="1" width="5.50390625" style="5" customWidth="1"/>
    <col min="2" max="2" width="6.50390625" style="3" customWidth="1"/>
    <col min="3" max="3" width="40.375" style="3" customWidth="1"/>
    <col min="4" max="4" width="5.00390625" style="3" customWidth="1"/>
    <col min="5" max="5" width="10.125" style="3" customWidth="1"/>
    <col min="6" max="6" width="10.50390625" style="3" customWidth="1"/>
    <col min="7" max="7" width="9.00390625" style="3" customWidth="1"/>
    <col min="8" max="8" width="9.50390625" style="3" customWidth="1"/>
    <col min="9" max="9" width="10.125" style="3" customWidth="1"/>
    <col min="10" max="10" width="8.37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400</v>
      </c>
      <c r="F6" s="105">
        <v>260</v>
      </c>
      <c r="G6" s="105">
        <v>13</v>
      </c>
      <c r="H6" s="105">
        <v>274</v>
      </c>
      <c r="I6" s="105" t="s">
        <v>206</v>
      </c>
      <c r="J6" s="105">
        <v>126</v>
      </c>
      <c r="K6" s="84">
        <v>46</v>
      </c>
      <c r="L6" s="91">
        <f>E6-F6</f>
        <v>140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1409</v>
      </c>
      <c r="F7" s="105">
        <v>1401</v>
      </c>
      <c r="G7" s="105">
        <v>2</v>
      </c>
      <c r="H7" s="105">
        <v>1403</v>
      </c>
      <c r="I7" s="105">
        <v>1262</v>
      </c>
      <c r="J7" s="105">
        <v>6</v>
      </c>
      <c r="K7" s="84"/>
      <c r="L7" s="91">
        <f>E7-F7</f>
        <v>8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>
        <v>5</v>
      </c>
      <c r="F8" s="105">
        <v>5</v>
      </c>
      <c r="G8" s="105"/>
      <c r="H8" s="105">
        <v>5</v>
      </c>
      <c r="I8" s="105">
        <v>4</v>
      </c>
      <c r="J8" s="105"/>
      <c r="K8" s="84"/>
      <c r="L8" s="91">
        <f>E8-F8</f>
        <v>0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117</v>
      </c>
      <c r="F9" s="105">
        <v>113</v>
      </c>
      <c r="G9" s="105">
        <v>1</v>
      </c>
      <c r="H9" s="85">
        <v>111</v>
      </c>
      <c r="I9" s="105">
        <v>65</v>
      </c>
      <c r="J9" s="105">
        <v>6</v>
      </c>
      <c r="K9" s="84"/>
      <c r="L9" s="91">
        <f>E9-F9</f>
        <v>4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>
        <v>3</v>
      </c>
      <c r="F10" s="105">
        <v>3</v>
      </c>
      <c r="G10" s="105"/>
      <c r="H10" s="105">
        <v>3</v>
      </c>
      <c r="I10" s="105"/>
      <c r="J10" s="105"/>
      <c r="K10" s="84"/>
      <c r="L10" s="91">
        <f>E10-F10</f>
        <v>0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6</v>
      </c>
      <c r="F12" s="105">
        <v>6</v>
      </c>
      <c r="G12" s="105"/>
      <c r="H12" s="105">
        <v>6</v>
      </c>
      <c r="I12" s="105">
        <v>2</v>
      </c>
      <c r="J12" s="105"/>
      <c r="K12" s="84"/>
      <c r="L12" s="91">
        <f>E12-F12</f>
        <v>0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>
        <v>2</v>
      </c>
      <c r="F13" s="105"/>
      <c r="G13" s="105"/>
      <c r="H13" s="105"/>
      <c r="I13" s="105"/>
      <c r="J13" s="105">
        <v>2</v>
      </c>
      <c r="K13" s="84">
        <v>1</v>
      </c>
      <c r="L13" s="91">
        <f>E13-F13</f>
        <v>2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/>
      <c r="F14" s="112"/>
      <c r="G14" s="112"/>
      <c r="H14" s="112"/>
      <c r="I14" s="112"/>
      <c r="J14" s="112"/>
      <c r="K14" s="94"/>
      <c r="L14" s="91">
        <f>E14-F14</f>
        <v>0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>E15-F15</f>
        <v>0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1942</v>
      </c>
      <c r="F16" s="86">
        <f>SUM(F6:F15)</f>
        <v>1788</v>
      </c>
      <c r="G16" s="86">
        <f>SUM(G6:G15)</f>
        <v>16</v>
      </c>
      <c r="H16" s="86">
        <f>SUM(H6:H15)</f>
        <v>1802</v>
      </c>
      <c r="I16" s="86">
        <f>SUM(I6:I15)</f>
        <v>1333</v>
      </c>
      <c r="J16" s="86">
        <f>SUM(J6:J15)</f>
        <v>140</v>
      </c>
      <c r="K16" s="86">
        <f>SUM(K6:K15)</f>
        <v>47</v>
      </c>
      <c r="L16" s="91">
        <f>E16-F16</f>
        <v>154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50</v>
      </c>
      <c r="F17" s="84">
        <v>50</v>
      </c>
      <c r="G17" s="84"/>
      <c r="H17" s="84">
        <v>50</v>
      </c>
      <c r="I17" s="84">
        <v>37</v>
      </c>
      <c r="J17" s="84"/>
      <c r="K17" s="84"/>
      <c r="L17" s="91">
        <f>E17-F17</f>
        <v>0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45</v>
      </c>
      <c r="F18" s="84">
        <v>38</v>
      </c>
      <c r="G18" s="84">
        <v>1</v>
      </c>
      <c r="H18" s="84">
        <v>40</v>
      </c>
      <c r="I18" s="84">
        <v>28</v>
      </c>
      <c r="J18" s="84">
        <v>5</v>
      </c>
      <c r="K18" s="84"/>
      <c r="L18" s="91">
        <f>E18-F18</f>
        <v>7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>
        <v>10</v>
      </c>
      <c r="F20" s="84">
        <v>10</v>
      </c>
      <c r="G20" s="84"/>
      <c r="H20" s="84">
        <v>10</v>
      </c>
      <c r="I20" s="84">
        <v>7</v>
      </c>
      <c r="J20" s="84"/>
      <c r="K20" s="84"/>
      <c r="L20" s="91">
        <f>E20-F20</f>
        <v>0</v>
      </c>
    </row>
    <row r="21" spans="1:12" ht="24" customHeight="1">
      <c r="A21" s="168"/>
      <c r="B21" s="157" t="s">
        <v>173</v>
      </c>
      <c r="C21" s="158"/>
      <c r="D21" s="39">
        <v>16</v>
      </c>
      <c r="E21" s="84">
        <v>2</v>
      </c>
      <c r="F21" s="84">
        <v>1</v>
      </c>
      <c r="G21" s="84">
        <v>1</v>
      </c>
      <c r="H21" s="84">
        <v>2</v>
      </c>
      <c r="I21" s="84"/>
      <c r="J21" s="84"/>
      <c r="K21" s="84"/>
      <c r="L21" s="91">
        <f>E21-F21</f>
        <v>1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70</v>
      </c>
      <c r="F25" s="94">
        <v>62</v>
      </c>
      <c r="G25" s="94">
        <v>2</v>
      </c>
      <c r="H25" s="94">
        <v>65</v>
      </c>
      <c r="I25" s="94">
        <v>35</v>
      </c>
      <c r="J25" s="94">
        <v>5</v>
      </c>
      <c r="K25" s="94"/>
      <c r="L25" s="91">
        <f>E25-F25</f>
        <v>8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564</v>
      </c>
      <c r="F26" s="84">
        <v>509</v>
      </c>
      <c r="G26" s="84"/>
      <c r="H26" s="84">
        <v>559</v>
      </c>
      <c r="I26" s="84">
        <v>467</v>
      </c>
      <c r="J26" s="84">
        <v>5</v>
      </c>
      <c r="K26" s="84"/>
      <c r="L26" s="91">
        <f>E26-F26</f>
        <v>55</v>
      </c>
    </row>
    <row r="27" spans="1:12" ht="22.5" customHeight="1">
      <c r="A27" s="162"/>
      <c r="B27" s="157" t="s">
        <v>127</v>
      </c>
      <c r="C27" s="158"/>
      <c r="D27" s="39">
        <v>22</v>
      </c>
      <c r="E27" s="84">
        <v>2</v>
      </c>
      <c r="F27" s="84">
        <v>2</v>
      </c>
      <c r="G27" s="84"/>
      <c r="H27" s="84">
        <v>2</v>
      </c>
      <c r="I27" s="84">
        <v>2</v>
      </c>
      <c r="J27" s="84"/>
      <c r="K27" s="84"/>
      <c r="L27" s="91">
        <f>E27-F27</f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1265</v>
      </c>
      <c r="F28" s="84">
        <v>1251</v>
      </c>
      <c r="G28" s="84">
        <v>1</v>
      </c>
      <c r="H28" s="84">
        <v>1248</v>
      </c>
      <c r="I28" s="84">
        <v>1198</v>
      </c>
      <c r="J28" s="84">
        <v>17</v>
      </c>
      <c r="K28" s="84"/>
      <c r="L28" s="91">
        <f>E28-F28</f>
        <v>14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1457</v>
      </c>
      <c r="F29" s="84">
        <v>1234</v>
      </c>
      <c r="G29" s="84">
        <v>34</v>
      </c>
      <c r="H29" s="84">
        <v>1297</v>
      </c>
      <c r="I29" s="84">
        <v>1136</v>
      </c>
      <c r="J29" s="84">
        <v>160</v>
      </c>
      <c r="K29" s="84">
        <v>2</v>
      </c>
      <c r="L29" s="91">
        <f>E29-F29</f>
        <v>223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97</v>
      </c>
      <c r="F30" s="84">
        <v>97</v>
      </c>
      <c r="G30" s="84"/>
      <c r="H30" s="84">
        <v>97</v>
      </c>
      <c r="I30" s="84">
        <v>91</v>
      </c>
      <c r="J30" s="84"/>
      <c r="K30" s="84"/>
      <c r="L30" s="91">
        <f>E30-F30</f>
        <v>0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98</v>
      </c>
      <c r="F31" s="84">
        <v>91</v>
      </c>
      <c r="G31" s="84"/>
      <c r="H31" s="84">
        <v>94</v>
      </c>
      <c r="I31" s="84">
        <v>85</v>
      </c>
      <c r="J31" s="84">
        <v>4</v>
      </c>
      <c r="K31" s="84"/>
      <c r="L31" s="91">
        <f>E31-F31</f>
        <v>7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50</v>
      </c>
      <c r="F32" s="84">
        <v>48</v>
      </c>
      <c r="G32" s="84"/>
      <c r="H32" s="84">
        <v>50</v>
      </c>
      <c r="I32" s="84">
        <v>32</v>
      </c>
      <c r="J32" s="84"/>
      <c r="K32" s="84"/>
      <c r="L32" s="91">
        <f>E32-F32</f>
        <v>2</v>
      </c>
    </row>
    <row r="33" spans="1:12" ht="26.25" customHeight="1">
      <c r="A33" s="162"/>
      <c r="B33" s="157" t="s">
        <v>174</v>
      </c>
      <c r="C33" s="158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2"/>
      <c r="B34" s="157" t="s">
        <v>34</v>
      </c>
      <c r="C34" s="158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2"/>
      <c r="B35" s="157" t="s">
        <v>195</v>
      </c>
      <c r="C35" s="158"/>
      <c r="D35" s="39">
        <v>30</v>
      </c>
      <c r="E35" s="84">
        <v>1</v>
      </c>
      <c r="F35" s="84">
        <v>1</v>
      </c>
      <c r="G35" s="84"/>
      <c r="H35" s="84">
        <v>1</v>
      </c>
      <c r="I35" s="84"/>
      <c r="J35" s="84"/>
      <c r="K35" s="84"/>
      <c r="L35" s="91">
        <f>E35-F35</f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5</v>
      </c>
      <c r="F36" s="84">
        <v>5</v>
      </c>
      <c r="G36" s="84"/>
      <c r="H36" s="84">
        <v>5</v>
      </c>
      <c r="I36" s="84">
        <v>1</v>
      </c>
      <c r="J36" s="84"/>
      <c r="K36" s="84"/>
      <c r="L36" s="91">
        <f>E36-F36</f>
        <v>0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111</v>
      </c>
      <c r="F37" s="84">
        <v>107</v>
      </c>
      <c r="G37" s="84"/>
      <c r="H37" s="84">
        <v>111</v>
      </c>
      <c r="I37" s="84">
        <v>75</v>
      </c>
      <c r="J37" s="84"/>
      <c r="K37" s="84"/>
      <c r="L37" s="91">
        <f>E37-F37</f>
        <v>4</v>
      </c>
    </row>
    <row r="38" spans="1:12" ht="40.5" customHeight="1">
      <c r="A38" s="162"/>
      <c r="B38" s="157" t="s">
        <v>140</v>
      </c>
      <c r="C38" s="158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2"/>
      <c r="B39" s="157" t="s">
        <v>210</v>
      </c>
      <c r="C39" s="158"/>
      <c r="D39" s="39">
        <v>34</v>
      </c>
      <c r="E39" s="84">
        <v>12</v>
      </c>
      <c r="F39" s="84">
        <v>12</v>
      </c>
      <c r="G39" s="84"/>
      <c r="H39" s="84">
        <v>12</v>
      </c>
      <c r="I39" s="84">
        <v>2</v>
      </c>
      <c r="J39" s="84"/>
      <c r="K39" s="84"/>
      <c r="L39" s="91">
        <f>E39-F39</f>
        <v>0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2373</v>
      </c>
      <c r="F40" s="94">
        <v>2081</v>
      </c>
      <c r="G40" s="94">
        <v>35</v>
      </c>
      <c r="H40" s="94">
        <v>2187</v>
      </c>
      <c r="I40" s="94">
        <v>1800</v>
      </c>
      <c r="J40" s="94">
        <v>186</v>
      </c>
      <c r="K40" s="94">
        <v>2</v>
      </c>
      <c r="L40" s="91">
        <f>E40-F40</f>
        <v>292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1315</v>
      </c>
      <c r="F41" s="84">
        <v>1246</v>
      </c>
      <c r="G41" s="84"/>
      <c r="H41" s="84">
        <v>1264</v>
      </c>
      <c r="I41" s="84" t="s">
        <v>206</v>
      </c>
      <c r="J41" s="84">
        <v>51</v>
      </c>
      <c r="K41" s="84"/>
      <c r="L41" s="91">
        <f>E41-F41</f>
        <v>69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6</v>
      </c>
      <c r="F42" s="84">
        <v>6</v>
      </c>
      <c r="G42" s="84"/>
      <c r="H42" s="84">
        <v>6</v>
      </c>
      <c r="I42" s="84" t="s">
        <v>206</v>
      </c>
      <c r="J42" s="84"/>
      <c r="K42" s="84"/>
      <c r="L42" s="91">
        <f>E42-F42</f>
        <v>0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8</v>
      </c>
      <c r="F43" s="84">
        <v>8</v>
      </c>
      <c r="G43" s="84"/>
      <c r="H43" s="84">
        <v>8</v>
      </c>
      <c r="I43" s="84">
        <v>2</v>
      </c>
      <c r="J43" s="84"/>
      <c r="K43" s="84"/>
      <c r="L43" s="91">
        <f>E43-F43</f>
        <v>0</v>
      </c>
    </row>
    <row r="44" spans="1:12" ht="15.75" customHeight="1">
      <c r="A44" s="149"/>
      <c r="B44" s="163" t="s">
        <v>195</v>
      </c>
      <c r="C44" s="164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1323</v>
      </c>
      <c r="F45" s="84">
        <f>F41+F43+F44</f>
        <v>1254</v>
      </c>
      <c r="G45" s="84">
        <f>G41+G43+G44</f>
        <v>0</v>
      </c>
      <c r="H45" s="84">
        <f>H41+H43+H44</f>
        <v>1272</v>
      </c>
      <c r="I45" s="84">
        <f>I43+I44</f>
        <v>2</v>
      </c>
      <c r="J45" s="84">
        <f>J41+J43+J44</f>
        <v>51</v>
      </c>
      <c r="K45" s="84">
        <f>K41+K43+K44</f>
        <v>0</v>
      </c>
      <c r="L45" s="91">
        <f>E45-F45</f>
        <v>69</v>
      </c>
    </row>
    <row r="46" spans="1:12" ht="1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5708</v>
      </c>
      <c r="F46" s="84">
        <f t="shared" si="0"/>
        <v>5185</v>
      </c>
      <c r="G46" s="84">
        <f t="shared" si="0"/>
        <v>53</v>
      </c>
      <c r="H46" s="84">
        <f t="shared" si="0"/>
        <v>5326</v>
      </c>
      <c r="I46" s="84">
        <f t="shared" si="0"/>
        <v>3170</v>
      </c>
      <c r="J46" s="84">
        <f t="shared" si="0"/>
        <v>382</v>
      </c>
      <c r="K46" s="84">
        <f t="shared" si="0"/>
        <v>49</v>
      </c>
      <c r="L46" s="91">
        <f>E46-F46</f>
        <v>523</v>
      </c>
    </row>
    <row r="47" spans="1:3" ht="1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&amp;L42276238&amp;C&amp;R2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50390625" style="0" customWidth="1"/>
    <col min="3" max="3" width="6.625" style="0" customWidth="1"/>
    <col min="4" max="4" width="42.125" style="0" customWidth="1"/>
    <col min="5" max="5" width="12.625" style="0" customWidth="1"/>
    <col min="6" max="6" width="8.125" style="0" customWidth="1"/>
    <col min="7" max="7" width="9.50390625" style="0" customWidth="1"/>
  </cols>
  <sheetData>
    <row r="1" spans="1:6" ht="1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21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21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109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>
        <v>1</v>
      </c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19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16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19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28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>
        <v>5</v>
      </c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>
        <v>5</v>
      </c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16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151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>
        <v>11</v>
      </c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>
        <v>14</v>
      </c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37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79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>
        <v>14</v>
      </c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638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46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33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>
        <v>4</v>
      </c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>
        <v>3</v>
      </c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>
        <v>1</v>
      </c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>
        <v>1</v>
      </c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/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/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/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/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/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47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23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8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/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8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/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2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>
        <v>3</v>
      </c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>
        <v>1</v>
      </c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7" r:id="rId1"/>
  <headerFooter>
    <oddFooter>&amp;L42276238&amp;C&amp;R3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125" defaultRowHeight="12.75"/>
  <cols>
    <col min="1" max="1" width="7.50390625" style="1" customWidth="1"/>
    <col min="2" max="2" width="8.875" style="1" customWidth="1"/>
    <col min="3" max="3" width="10.50390625" style="1" customWidth="1"/>
    <col min="4" max="4" width="38.50390625" style="1" customWidth="1"/>
    <col min="5" max="5" width="10.125" style="1" customWidth="1"/>
    <col min="6" max="6" width="10.625" style="1" customWidth="1"/>
    <col min="7" max="7" width="9.50390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274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212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21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/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48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9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>
        <v>1</v>
      </c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2</v>
      </c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>
        <v>5</v>
      </c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>
        <v>2</v>
      </c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>
        <v>131284</v>
      </c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/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3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514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14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1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>
        <v>5</v>
      </c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/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>
        <v>12</v>
      </c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>
        <v>31</v>
      </c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70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/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/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1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>
        <v>6</v>
      </c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540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805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709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1457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916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>
        <v>8</v>
      </c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88811664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28295402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12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3</v>
      </c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80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49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11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7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4979</v>
      </c>
      <c r="F57" s="115">
        <f>F58+F61+F62+F63</f>
        <v>291</v>
      </c>
      <c r="G57" s="115">
        <f>G58+G61+G62+G63</f>
        <v>36</v>
      </c>
      <c r="H57" s="115">
        <f>H58+H61+H62+H63</f>
        <v>14</v>
      </c>
      <c r="I57" s="115">
        <f>I58+I61+I62+I63</f>
        <v>6</v>
      </c>
    </row>
    <row r="58" spans="1:9" ht="13.5" customHeight="1">
      <c r="A58" s="219" t="s">
        <v>103</v>
      </c>
      <c r="B58" s="219"/>
      <c r="C58" s="219"/>
      <c r="D58" s="219"/>
      <c r="E58" s="94">
        <v>1670</v>
      </c>
      <c r="F58" s="94">
        <v>95</v>
      </c>
      <c r="G58" s="94">
        <v>24</v>
      </c>
      <c r="H58" s="94">
        <v>9</v>
      </c>
      <c r="I58" s="94">
        <v>4</v>
      </c>
    </row>
    <row r="59" spans="1:9" ht="13.5" customHeight="1">
      <c r="A59" s="284" t="s">
        <v>204</v>
      </c>
      <c r="B59" s="285"/>
      <c r="C59" s="285"/>
      <c r="D59" s="286"/>
      <c r="E59" s="86">
        <v>159</v>
      </c>
      <c r="F59" s="86">
        <v>78</v>
      </c>
      <c r="G59" s="86">
        <v>24</v>
      </c>
      <c r="H59" s="86">
        <v>9</v>
      </c>
      <c r="I59" s="86">
        <v>4</v>
      </c>
    </row>
    <row r="60" spans="1:9" ht="13.5" customHeight="1">
      <c r="A60" s="284" t="s">
        <v>205</v>
      </c>
      <c r="B60" s="285"/>
      <c r="C60" s="285"/>
      <c r="D60" s="286"/>
      <c r="E60" s="86">
        <v>1392</v>
      </c>
      <c r="F60" s="86">
        <v>11</v>
      </c>
      <c r="G60" s="86"/>
      <c r="H60" s="86"/>
      <c r="I60" s="86"/>
    </row>
    <row r="61" spans="1:9" ht="13.5" customHeight="1">
      <c r="A61" s="272" t="s">
        <v>30</v>
      </c>
      <c r="B61" s="272"/>
      <c r="C61" s="272"/>
      <c r="D61" s="272"/>
      <c r="E61" s="84">
        <v>58</v>
      </c>
      <c r="F61" s="84">
        <v>7</v>
      </c>
      <c r="G61" s="84"/>
      <c r="H61" s="84"/>
      <c r="I61" s="84"/>
    </row>
    <row r="62" spans="1:9" ht="13.5" customHeight="1">
      <c r="A62" s="272" t="s">
        <v>104</v>
      </c>
      <c r="B62" s="272"/>
      <c r="C62" s="272"/>
      <c r="D62" s="272"/>
      <c r="E62" s="84">
        <v>2017</v>
      </c>
      <c r="F62" s="84">
        <v>151</v>
      </c>
      <c r="G62" s="84">
        <v>12</v>
      </c>
      <c r="H62" s="84">
        <v>5</v>
      </c>
      <c r="I62" s="84">
        <v>2</v>
      </c>
    </row>
    <row r="63" spans="1:9" ht="13.5" customHeight="1">
      <c r="A63" s="219" t="s">
        <v>108</v>
      </c>
      <c r="B63" s="219"/>
      <c r="C63" s="219"/>
      <c r="D63" s="219"/>
      <c r="E63" s="84">
        <v>1234</v>
      </c>
      <c r="F63" s="84">
        <v>38</v>
      </c>
      <c r="G63" s="84"/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2.5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1763</v>
      </c>
      <c r="G67" s="108">
        <v>13321074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1002</v>
      </c>
      <c r="G68" s="88">
        <v>11462890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761</v>
      </c>
      <c r="G69" s="88">
        <v>1858184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499</v>
      </c>
      <c r="G70" s="108">
        <v>314577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>
        <v>1</v>
      </c>
      <c r="G71" s="88">
        <v>1051</v>
      </c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2" r:id="rId1"/>
  <headerFooter alignWithMargins="0">
    <oddFooter>&amp;L42276238&amp;C&amp;R4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50390625" style="0" customWidth="1"/>
    <col min="2" max="2" width="60.125" style="0" customWidth="1"/>
    <col min="3" max="3" width="11.125" style="0" customWidth="1"/>
    <col min="4" max="4" width="15.37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12.827225130890053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33.57142857142857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1.075268817204301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102.71938283510126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760.8571428571429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815.4285714285714</v>
      </c>
    </row>
    <row r="11" spans="1:4" ht="16.5" customHeight="1">
      <c r="A11" s="209" t="s">
        <v>62</v>
      </c>
      <c r="B11" s="211"/>
      <c r="C11" s="10">
        <v>9</v>
      </c>
      <c r="D11" s="84">
        <v>35</v>
      </c>
    </row>
    <row r="12" spans="1:4" ht="16.5" customHeight="1">
      <c r="A12" s="272" t="s">
        <v>103</v>
      </c>
      <c r="B12" s="272"/>
      <c r="C12" s="10">
        <v>10</v>
      </c>
      <c r="D12" s="84">
        <v>28</v>
      </c>
    </row>
    <row r="13" spans="1:4" ht="16.5" customHeight="1">
      <c r="A13" s="284" t="s">
        <v>204</v>
      </c>
      <c r="B13" s="286"/>
      <c r="C13" s="10">
        <v>11</v>
      </c>
      <c r="D13" s="94">
        <v>159</v>
      </c>
    </row>
    <row r="14" spans="1:4" ht="16.5" customHeight="1">
      <c r="A14" s="284" t="s">
        <v>205</v>
      </c>
      <c r="B14" s="286"/>
      <c r="C14" s="10">
        <v>12</v>
      </c>
      <c r="D14" s="94">
        <v>2</v>
      </c>
    </row>
    <row r="15" spans="1:4" ht="16.5" customHeight="1">
      <c r="A15" s="272" t="s">
        <v>30</v>
      </c>
      <c r="B15" s="272"/>
      <c r="C15" s="10">
        <v>13</v>
      </c>
      <c r="D15" s="84">
        <v>42</v>
      </c>
    </row>
    <row r="16" spans="1:4" ht="16.5" customHeight="1">
      <c r="A16" s="272" t="s">
        <v>104</v>
      </c>
      <c r="B16" s="272"/>
      <c r="C16" s="10">
        <v>14</v>
      </c>
      <c r="D16" s="84">
        <v>42</v>
      </c>
    </row>
    <row r="17" spans="1:5" ht="16.5" customHeight="1">
      <c r="A17" s="272" t="s">
        <v>108</v>
      </c>
      <c r="B17" s="272"/>
      <c r="C17" s="10">
        <v>15</v>
      </c>
      <c r="D17" s="84">
        <v>31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 t="s">
        <v>214</v>
      </c>
      <c r="D25" s="331"/>
    </row>
    <row r="26" spans="1:4" ht="12.75">
      <c r="A26" s="63" t="s">
        <v>100</v>
      </c>
      <c r="B26" s="82"/>
      <c r="C26" s="307" t="s">
        <v>215</v>
      </c>
      <c r="D26" s="307"/>
    </row>
    <row r="27" spans="1:4" ht="12.75">
      <c r="A27" s="62" t="s">
        <v>101</v>
      </c>
      <c r="B27" s="83"/>
      <c r="C27" s="307" t="s">
        <v>216</v>
      </c>
      <c r="D27" s="307"/>
    </row>
    <row r="28" ht="15.75" customHeight="1"/>
    <row r="29" spans="3:4" ht="12.75" customHeight="1">
      <c r="C29" s="324" t="s">
        <v>217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&amp;L42276238&amp;C&amp;R5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2020-09-01T06:11:52Z</cp:lastPrinted>
  <dcterms:created xsi:type="dcterms:W3CDTF">2004-04-20T14:33:35Z</dcterms:created>
  <dcterms:modified xsi:type="dcterms:W3CDTF">2021-02-05T08:29:27Z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1-мзс_00345_4.2020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42276238</vt:lpwstr>
  </property>
  <property fmtid="{D5CDD505-2E9C-101B-9397-08002B2CF9AE}" pid="9" name="Підрозділ">
    <vt:lpwstr>Калуський міськрайонний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565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