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<sst xmlns="http://schemas.openxmlformats.org/spreadsheetml/2006/main" count="171" uniqueCount="145">
  <si>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</si>
  <si>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</si>
  <si>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</si>
  <si>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</si>
  <si>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</si>
  <si>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</si>
  <si>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</si>
  <si>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</si>
  <si>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</si>
  <si>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</si>
  <si>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</si>
  <si>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</si>
  <si>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</si>
  <si>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</si>
  <si>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</si>
  <si>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</si>
  <si>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</si>
  <si>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</si>
  <si>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</si>
  <si>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</si>
  <si>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</si>
  <si>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</si>
  <si>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</si>
  <si>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</si>
  <si>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</si>
  <si>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</si>
  <si>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</si>
  <si>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</si>
  <si>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</si>
  <si>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</si>
  <si>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</si>
  <si>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</si>
  <si>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</si>
  <si>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</si>
  <si>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</si>
  <si>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</si>
  <si>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</si>
  <si>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</si>
  <si>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</si>
  <si>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</si>
  <si>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</si>
  <si>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</si>
  <si>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</si>
  <si>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</si>
  <si>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</si>
  <si>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</si>
  <si>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</si>
  <si>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</si>
  <si>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</si>
  <si>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</si>
  <si>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</si>
  <si>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</si>
  <si>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</si>
  <si>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</si>
  <si>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</si>
  <si>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</si>
  <si>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</si>
  <si>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</si>
  <si>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</si>
  <si>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</si>
  <si>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</si>
  <si>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</si>
  <si>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</si>
  <si>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</si>
  <si>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</si>
  <si>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</si>
  <si>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</si>
  <si>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</si>
  <si>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</si>
  <si>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</si>
  <si>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</si>
  <si>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</si>
  <si>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</si>
  <si>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</si>
  <si>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</si>
  <si>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</si>
  <si>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</si>
  <si>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</si>
  <si>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</si>
  <si>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</si>
  <si>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</si>
  <si>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</si>
  <si>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</si>
  <si>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</si>
  <si>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</si>
  <si>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</si>
  <si>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</si>
  <si>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</si>
  <si>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</si>
  <si>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</si>
  <si>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</si>
  <si>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</si>
  <si>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</si>
  <si>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</si>
  <si>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</si>
  <si>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</si>
  <si>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</si>
  <si>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</si>
  <si>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</si>
  <si>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</si>
  <si>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</si>
  <si>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</si>
  <si>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</si>
  <si>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</si>
  <si>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</si>
  <si>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</si>
  <si>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</si>
  <si>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</si>
  <si>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</si>
  <si>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</si>
  <si>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</si>
  <si>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</si>
  <si>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</si>
  <si>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</si>
  <si>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</si>
  <si>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</si>
  <si>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</si>
  <si>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</si>
  <si>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</si>
  <si>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</si>
  <si>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</si>
  <si>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</si>
  <si>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</si>
  <si>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</si>
  <si>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</si>
  <si>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</si>
  <si>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</si>
  <si>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</si>
  <si>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</si>
  <si>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</si>
  <si>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</si>
  <si>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</si>
  <si>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</si>
  <si>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</si>
  <si>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</si>
  <si>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Смирнова</t>
  </si>
  <si>
    <t>(03472) 61511</t>
  </si>
  <si>
    <t>(03472) 61524</t>
  </si>
  <si>
    <t>5 січня 2015 року</t>
  </si>
  <si>
    <t>stat@klm.if.court.gov.ua</t>
  </si>
  <si>
    <t>2014 рік</t>
  </si>
  <si>
    <t>Калуський міськрайонний суд Івано-Франківської області</t>
  </si>
  <si>
    <t>77300. Івано-Франківська область</t>
  </si>
  <si>
    <t>м. Калуш. вул. Молодіжна</t>
  </si>
  <si>
    <t>Бердан</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</si>
</sst>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7"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3" t="s">
        <v>72</v>
      </c>
      <c r="C1" s="113"/>
      <c r="D1" s="113"/>
      <c r="E1" s="94"/>
      <c r="F1" s="94"/>
      <c r="G1" s="94"/>
      <c r="H1" s="94"/>
    </row>
    <row r="2" spans="1:10" ht="3" customHeight="1">
      <c r="A2" s="114"/>
      <c r="B2" s="114"/>
      <c r="C2" s="114"/>
      <c r="D2" s="114"/>
      <c r="E2" s="114"/>
      <c r="F2" s="114"/>
      <c r="G2" s="114"/>
      <c r="H2" s="114"/>
      <c r="I2" s="81"/>
      <c r="J2" s="81"/>
    </row>
    <row r="3" spans="1:20" ht="61.5" customHeight="1">
      <c r="A3" s="115" t="s">
        <v>0</v>
      </c>
      <c r="B3" s="115" t="s">
        <v>8</v>
      </c>
      <c r="C3" s="102" t="s">
        <v>124</v>
      </c>
      <c r="D3" s="102"/>
      <c r="E3" s="101" t="s">
        <v>101</v>
      </c>
      <c r="F3" s="101"/>
      <c r="G3" s="101" t="s">
        <v>41</v>
      </c>
      <c r="H3" s="101"/>
      <c r="I3" s="102" t="s">
        <v>102</v>
      </c>
      <c r="J3" s="102"/>
      <c r="K3" s="102" t="s">
        <v>18</v>
      </c>
      <c r="L3" s="102"/>
      <c r="M3" s="102" t="s">
        <v>127</v>
      </c>
      <c r="N3" s="102"/>
      <c r="O3" s="105" t="s">
        <v>19</v>
      </c>
      <c r="P3" s="105"/>
      <c r="Q3" s="105"/>
      <c r="R3" s="105"/>
      <c r="S3" s="105"/>
      <c r="T3" s="105"/>
    </row>
    <row r="4" spans="1:20" ht="12.75" customHeight="1">
      <c r="A4" s="115"/>
      <c r="B4" s="115"/>
      <c r="C4" s="102" t="s">
        <v>46</v>
      </c>
      <c r="D4" s="103" t="s">
        <v>125</v>
      </c>
      <c r="E4" s="101" t="s">
        <v>46</v>
      </c>
      <c r="F4" s="104" t="s">
        <v>126</v>
      </c>
      <c r="G4" s="104" t="s">
        <v>20</v>
      </c>
      <c r="H4" s="104" t="s">
        <v>40</v>
      </c>
      <c r="I4" s="103" t="s">
        <v>20</v>
      </c>
      <c r="J4" s="103" t="s">
        <v>43</v>
      </c>
      <c r="K4" s="103" t="s">
        <v>20</v>
      </c>
      <c r="L4" s="103" t="s">
        <v>21</v>
      </c>
      <c r="M4" s="110" t="s">
        <v>20</v>
      </c>
      <c r="N4" s="103" t="s">
        <v>21</v>
      </c>
      <c r="O4" s="103" t="s">
        <v>44</v>
      </c>
      <c r="P4" s="103"/>
      <c r="Q4" s="103" t="s">
        <v>42</v>
      </c>
      <c r="R4" s="103"/>
      <c r="S4" s="103"/>
      <c r="T4" s="103"/>
    </row>
    <row r="5" spans="1:20" ht="30" customHeight="1">
      <c r="A5" s="115"/>
      <c r="B5" s="115"/>
      <c r="C5" s="102"/>
      <c r="D5" s="103"/>
      <c r="E5" s="101"/>
      <c r="F5" s="104"/>
      <c r="G5" s="104"/>
      <c r="H5" s="104"/>
      <c r="I5" s="103"/>
      <c r="J5" s="103"/>
      <c r="K5" s="103"/>
      <c r="L5" s="103"/>
      <c r="M5" s="111"/>
      <c r="N5" s="103"/>
      <c r="O5" s="103"/>
      <c r="P5" s="103"/>
      <c r="Q5" s="106" t="s">
        <v>45</v>
      </c>
      <c r="R5" s="107"/>
      <c r="S5" s="106" t="s">
        <v>103</v>
      </c>
      <c r="T5" s="107"/>
    </row>
    <row r="6" spans="1:20" ht="35.25" customHeight="1">
      <c r="A6" s="115"/>
      <c r="B6" s="115"/>
      <c r="C6" s="102"/>
      <c r="D6" s="103"/>
      <c r="E6" s="101"/>
      <c r="F6" s="104"/>
      <c r="G6" s="104"/>
      <c r="H6" s="104"/>
      <c r="I6" s="103"/>
      <c r="J6" s="103"/>
      <c r="K6" s="103"/>
      <c r="L6" s="103"/>
      <c r="M6" s="111"/>
      <c r="N6" s="103"/>
      <c r="O6" s="103"/>
      <c r="P6" s="103"/>
      <c r="Q6" s="108"/>
      <c r="R6" s="109"/>
      <c r="S6" s="108"/>
      <c r="T6" s="109"/>
    </row>
    <row r="7" spans="1:20" ht="64.5" customHeight="1">
      <c r="A7" s="115"/>
      <c r="B7" s="115"/>
      <c r="C7" s="102"/>
      <c r="D7" s="103"/>
      <c r="E7" s="101"/>
      <c r="F7" s="104"/>
      <c r="G7" s="104"/>
      <c r="H7" s="104"/>
      <c r="I7" s="103"/>
      <c r="J7" s="103"/>
      <c r="K7" s="103"/>
      <c r="L7" s="103"/>
      <c r="M7" s="112"/>
      <c r="N7" s="103"/>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2505</v>
      </c>
      <c r="D9" s="82">
        <f aca="true" t="shared" si="0" ref="D9:T9">SUM(D10:D16,D19:D27)</f>
        <v>0</v>
      </c>
      <c r="E9" s="75">
        <f t="shared" si="0"/>
        <v>935986.6499999923</v>
      </c>
      <c r="F9" s="75">
        <f t="shared" si="0"/>
        <v>0</v>
      </c>
      <c r="G9" s="75">
        <f t="shared" si="0"/>
        <v>2109</v>
      </c>
      <c r="H9" s="75">
        <f t="shared" si="0"/>
        <v>894974.7399999979</v>
      </c>
      <c r="I9" s="82">
        <f t="shared" si="0"/>
        <v>0</v>
      </c>
      <c r="J9" s="75">
        <f t="shared" si="0"/>
        <v>0</v>
      </c>
      <c r="K9" s="82">
        <f>SUM(K10:K16,K19:K27)</f>
        <v>19</v>
      </c>
      <c r="L9" s="75">
        <f t="shared" si="0"/>
        <v>8652.630000000001</v>
      </c>
      <c r="M9" s="75">
        <f t="shared" si="0"/>
        <v>0</v>
      </c>
      <c r="N9" s="75">
        <f t="shared" si="0"/>
        <v>0</v>
      </c>
      <c r="O9" s="82">
        <f t="shared" si="0"/>
        <v>368</v>
      </c>
      <c r="P9" s="75">
        <f t="shared" si="0"/>
        <v>102807.75000000019</v>
      </c>
      <c r="Q9" s="82">
        <f t="shared" si="0"/>
        <v>0</v>
      </c>
      <c r="R9" s="75">
        <f t="shared" si="0"/>
        <v>0</v>
      </c>
      <c r="S9" s="82">
        <f t="shared" si="0"/>
        <v>368</v>
      </c>
      <c r="T9" s="75">
        <f t="shared" si="0"/>
        <v>102807.75000000019</v>
      </c>
    </row>
    <row r="10" spans="1:20" ht="16.5" customHeight="1">
      <c r="A10" s="83">
        <v>2</v>
      </c>
      <c r="B10" s="99" t="s">
        <v>5</v>
      </c>
      <c r="C10" s="85">
        <v>1131</v>
      </c>
      <c r="D10" s="85"/>
      <c r="E10" s="76">
        <v>684078.099999991</v>
      </c>
      <c r="F10" s="76"/>
      <c r="G10" s="76">
        <v>838</v>
      </c>
      <c r="H10" s="76">
        <v>592585.409999996</v>
      </c>
      <c r="I10" s="76"/>
      <c r="J10" s="76"/>
      <c r="K10" s="76">
        <v>8</v>
      </c>
      <c r="L10" s="76">
        <v>6538.35</v>
      </c>
      <c r="M10" s="76"/>
      <c r="N10" s="76"/>
      <c r="O10" s="85">
        <f aca="true" t="shared" si="1" ref="O10:P12">SUM(Q10,S10)</f>
        <v>282</v>
      </c>
      <c r="P10" s="76">
        <f t="shared" si="1"/>
        <v>87835.3500000002</v>
      </c>
      <c r="Q10" s="85"/>
      <c r="R10" s="76"/>
      <c r="S10" s="85">
        <v>282</v>
      </c>
      <c r="T10" s="76">
        <v>87835.3500000002</v>
      </c>
    </row>
    <row r="11" spans="1:20" ht="19.5" customHeight="1">
      <c r="A11" s="83">
        <v>3</v>
      </c>
      <c r="B11" s="99" t="s">
        <v>1</v>
      </c>
      <c r="C11" s="85">
        <v>276</v>
      </c>
      <c r="D11" s="85"/>
      <c r="E11" s="76">
        <v>67355.3999999998</v>
      </c>
      <c r="F11" s="76"/>
      <c r="G11" s="76">
        <v>235</v>
      </c>
      <c r="H11" s="76">
        <v>125372.730000001</v>
      </c>
      <c r="I11" s="76"/>
      <c r="J11" s="76"/>
      <c r="K11" s="85">
        <v>4</v>
      </c>
      <c r="L11" s="76">
        <v>1175.14</v>
      </c>
      <c r="M11" s="85"/>
      <c r="N11" s="76"/>
      <c r="O11" s="85">
        <f t="shared" si="1"/>
        <v>29</v>
      </c>
      <c r="P11" s="76">
        <f t="shared" si="1"/>
        <v>7064.4</v>
      </c>
      <c r="Q11" s="85"/>
      <c r="R11" s="76"/>
      <c r="S11" s="85">
        <v>29</v>
      </c>
      <c r="T11" s="76">
        <v>7064.4</v>
      </c>
    </row>
    <row r="12" spans="1:20" ht="15" customHeight="1">
      <c r="A12" s="83">
        <v>4</v>
      </c>
      <c r="B12" s="99" t="s">
        <v>67</v>
      </c>
      <c r="C12" s="85">
        <v>417</v>
      </c>
      <c r="D12" s="85"/>
      <c r="E12" s="76">
        <v>101824.800000001</v>
      </c>
      <c r="F12" s="76"/>
      <c r="G12" s="76">
        <v>413</v>
      </c>
      <c r="H12" s="76">
        <v>99858.5000000005</v>
      </c>
      <c r="I12" s="76"/>
      <c r="J12" s="76"/>
      <c r="K12" s="85">
        <v>1</v>
      </c>
      <c r="L12" s="76">
        <v>243.6</v>
      </c>
      <c r="M12" s="85"/>
      <c r="N12" s="76"/>
      <c r="O12" s="85">
        <f t="shared" si="1"/>
        <v>4</v>
      </c>
      <c r="P12" s="76">
        <f t="shared" si="1"/>
        <v>974.4</v>
      </c>
      <c r="Q12" s="85"/>
      <c r="R12" s="76"/>
      <c r="S12" s="85">
        <v>4</v>
      </c>
      <c r="T12" s="76">
        <v>974.4</v>
      </c>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534</v>
      </c>
      <c r="D14" s="85"/>
      <c r="E14" s="76">
        <v>64188.6000000006</v>
      </c>
      <c r="F14" s="76"/>
      <c r="G14" s="76">
        <v>490</v>
      </c>
      <c r="H14" s="76">
        <v>59610.2800000005</v>
      </c>
      <c r="I14" s="76"/>
      <c r="J14" s="76"/>
      <c r="K14" s="76">
        <v>4</v>
      </c>
      <c r="L14" s="76">
        <v>458.84</v>
      </c>
      <c r="M14" s="76"/>
      <c r="N14" s="76"/>
      <c r="O14" s="85">
        <f t="shared" si="2"/>
        <v>41</v>
      </c>
      <c r="P14" s="76">
        <f t="shared" si="2"/>
        <v>4993.8</v>
      </c>
      <c r="Q14" s="85"/>
      <c r="R14" s="76"/>
      <c r="S14" s="85">
        <v>41</v>
      </c>
      <c r="T14" s="76">
        <v>4993.8</v>
      </c>
    </row>
    <row r="15" spans="1:20" ht="21" customHeight="1">
      <c r="A15" s="83">
        <v>7</v>
      </c>
      <c r="B15" s="99" t="s">
        <v>7</v>
      </c>
      <c r="C15" s="85">
        <v>67</v>
      </c>
      <c r="D15" s="85"/>
      <c r="E15" s="76">
        <v>8160.60000000001</v>
      </c>
      <c r="F15" s="76"/>
      <c r="G15" s="76">
        <v>57</v>
      </c>
      <c r="H15" s="76">
        <v>7547.60000000001</v>
      </c>
      <c r="I15" s="76"/>
      <c r="J15" s="76"/>
      <c r="K15" s="76"/>
      <c r="L15" s="76"/>
      <c r="M15" s="76"/>
      <c r="N15" s="76"/>
      <c r="O15" s="85">
        <f t="shared" si="2"/>
        <v>10</v>
      </c>
      <c r="P15" s="76">
        <f t="shared" si="2"/>
        <v>1218</v>
      </c>
      <c r="Q15" s="85"/>
      <c r="R15" s="76"/>
      <c r="S15" s="85">
        <v>10</v>
      </c>
      <c r="T15" s="76">
        <v>1218</v>
      </c>
    </row>
    <row r="16" spans="1:20" ht="33.75" customHeight="1">
      <c r="A16" s="83">
        <v>8</v>
      </c>
      <c r="B16" s="99" t="s">
        <v>71</v>
      </c>
      <c r="C16" s="76">
        <f aca="true" t="shared" si="3" ref="C16:L16">SUM(C17:C18)</f>
        <v>1</v>
      </c>
      <c r="D16" s="76">
        <f t="shared" si="3"/>
        <v>0</v>
      </c>
      <c r="E16" s="76">
        <f t="shared" si="3"/>
        <v>600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1</v>
      </c>
      <c r="P16" s="76">
        <f t="shared" si="2"/>
        <v>600</v>
      </c>
      <c r="Q16" s="76">
        <f>SUM(Q17:Q18)</f>
        <v>0</v>
      </c>
      <c r="R16" s="76">
        <f>SUM(R17:R18)</f>
        <v>0</v>
      </c>
      <c r="S16" s="76">
        <f>SUM(S17:S18)</f>
        <v>1</v>
      </c>
      <c r="T16" s="76">
        <f>SUM(T17:T18)</f>
        <v>600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1</v>
      </c>
      <c r="D18" s="85"/>
      <c r="E18" s="76">
        <v>600</v>
      </c>
      <c r="F18" s="76"/>
      <c r="G18" s="76"/>
      <c r="H18" s="76"/>
      <c r="I18" s="76"/>
      <c r="J18" s="76"/>
      <c r="K18" s="85"/>
      <c r="L18" s="76"/>
      <c r="M18" s="85"/>
      <c r="N18" s="76"/>
      <c r="O18" s="85">
        <f t="shared" si="2"/>
        <v>1</v>
      </c>
      <c r="P18" s="76">
        <f t="shared" si="2"/>
        <v>600</v>
      </c>
      <c r="Q18" s="85"/>
      <c r="R18" s="76"/>
      <c r="S18" s="85">
        <v>1</v>
      </c>
      <c r="T18" s="76">
        <v>600</v>
      </c>
    </row>
    <row r="19" spans="1:20" ht="17.25" customHeight="1">
      <c r="A19" s="83">
        <v>11</v>
      </c>
      <c r="B19" s="99" t="s">
        <v>17</v>
      </c>
      <c r="C19" s="85">
        <v>34</v>
      </c>
      <c r="D19" s="85"/>
      <c r="E19" s="76">
        <v>4019.4</v>
      </c>
      <c r="F19" s="76"/>
      <c r="G19" s="76">
        <v>34</v>
      </c>
      <c r="H19" s="76">
        <v>3942.4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4</v>
      </c>
      <c r="D21" s="85"/>
      <c r="E21" s="76">
        <v>765.95</v>
      </c>
      <c r="F21" s="76"/>
      <c r="G21" s="76">
        <v>4</v>
      </c>
      <c r="H21" s="76">
        <v>1192.11</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41</v>
      </c>
      <c r="D23" s="85"/>
      <c r="E23" s="76">
        <v>4993.8</v>
      </c>
      <c r="F23" s="76"/>
      <c r="G23" s="76">
        <v>38</v>
      </c>
      <c r="H23" s="76">
        <v>4865.71</v>
      </c>
      <c r="I23" s="76"/>
      <c r="J23" s="76"/>
      <c r="K23" s="85">
        <v>2</v>
      </c>
      <c r="L23" s="76">
        <v>236.7</v>
      </c>
      <c r="M23" s="85"/>
      <c r="N23" s="76"/>
      <c r="O23" s="85">
        <f t="shared" si="2"/>
        <v>1</v>
      </c>
      <c r="P23" s="76">
        <f t="shared" si="2"/>
        <v>121.8</v>
      </c>
      <c r="Q23" s="85"/>
      <c r="R23" s="76"/>
      <c r="S23" s="85">
        <v>1</v>
      </c>
      <c r="T23" s="76">
        <v>121.8</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307</v>
      </c>
      <c r="D44" s="82">
        <f aca="true" t="shared" si="5" ref="D44:T44">SUM(D45:D51)</f>
        <v>2</v>
      </c>
      <c r="E44" s="75">
        <f>SUM(E45:E51)</f>
        <v>25261.3200000001</v>
      </c>
      <c r="F44" s="75">
        <f t="shared" si="5"/>
        <v>146.16</v>
      </c>
      <c r="G44" s="75">
        <f>SUM(G45:G51)</f>
        <v>198</v>
      </c>
      <c r="H44" s="75">
        <f>SUM(H45:H51)</f>
        <v>16473.190000000002</v>
      </c>
      <c r="I44" s="82">
        <f t="shared" si="5"/>
        <v>0</v>
      </c>
      <c r="J44" s="75">
        <f t="shared" si="5"/>
        <v>0</v>
      </c>
      <c r="K44" s="82">
        <f t="shared" si="5"/>
        <v>0</v>
      </c>
      <c r="L44" s="75">
        <f t="shared" si="5"/>
        <v>0</v>
      </c>
      <c r="M44" s="82">
        <f>SUM(M45:M51)</f>
        <v>0</v>
      </c>
      <c r="N44" s="75">
        <f>SUM(N45:N51)</f>
        <v>0</v>
      </c>
      <c r="O44" s="82">
        <f t="shared" si="5"/>
        <v>107</v>
      </c>
      <c r="P44" s="75">
        <f t="shared" si="5"/>
        <v>10560.060000000001</v>
      </c>
      <c r="Q44" s="82">
        <f t="shared" si="5"/>
        <v>0</v>
      </c>
      <c r="R44" s="75">
        <f t="shared" si="5"/>
        <v>0</v>
      </c>
      <c r="S44" s="82">
        <f t="shared" si="5"/>
        <v>107</v>
      </c>
      <c r="T44" s="75">
        <f t="shared" si="5"/>
        <v>10560.060000000001</v>
      </c>
    </row>
    <row r="45" spans="1:20" ht="13.5" customHeight="1">
      <c r="A45" s="83">
        <v>37</v>
      </c>
      <c r="B45" s="99" t="s">
        <v>69</v>
      </c>
      <c r="C45" s="85">
        <v>26</v>
      </c>
      <c r="D45" s="85"/>
      <c r="E45" s="76">
        <v>4750.2</v>
      </c>
      <c r="F45" s="76"/>
      <c r="G45" s="76">
        <v>1</v>
      </c>
      <c r="H45" s="76">
        <v>243.6</v>
      </c>
      <c r="I45" s="76"/>
      <c r="J45" s="76"/>
      <c r="K45" s="85"/>
      <c r="L45" s="76"/>
      <c r="M45" s="85"/>
      <c r="N45" s="76"/>
      <c r="O45" s="85">
        <f aca="true" t="shared" si="6" ref="O45:P57">SUM(Q45,S45)</f>
        <v>25</v>
      </c>
      <c r="P45" s="76">
        <f t="shared" si="6"/>
        <v>4567.5</v>
      </c>
      <c r="Q45" s="85"/>
      <c r="R45" s="76"/>
      <c r="S45" s="85">
        <v>25</v>
      </c>
      <c r="T45" s="76">
        <v>4567.5</v>
      </c>
    </row>
    <row r="46" spans="1:20" ht="15" customHeight="1">
      <c r="A46" s="83">
        <v>38</v>
      </c>
      <c r="B46" s="99" t="s">
        <v>70</v>
      </c>
      <c r="C46" s="85">
        <v>275</v>
      </c>
      <c r="D46" s="85">
        <v>2</v>
      </c>
      <c r="E46" s="76">
        <v>19950.8400000001</v>
      </c>
      <c r="F46" s="76">
        <v>146.16</v>
      </c>
      <c r="G46" s="76">
        <v>191</v>
      </c>
      <c r="H46" s="76">
        <v>15669.11</v>
      </c>
      <c r="I46" s="76"/>
      <c r="J46" s="76"/>
      <c r="K46" s="85"/>
      <c r="L46" s="76"/>
      <c r="M46" s="85"/>
      <c r="N46" s="76"/>
      <c r="O46" s="85">
        <f>SUM(Q46,S46)</f>
        <v>82</v>
      </c>
      <c r="P46" s="76">
        <f>SUM(R46,T46)</f>
        <v>5992.56</v>
      </c>
      <c r="Q46" s="85"/>
      <c r="R46" s="76"/>
      <c r="S46" s="85">
        <v>82</v>
      </c>
      <c r="T46" s="76">
        <v>5992.56</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v>2</v>
      </c>
      <c r="D48" s="85"/>
      <c r="E48" s="76">
        <v>73.08</v>
      </c>
      <c r="F48" s="76"/>
      <c r="G48" s="76">
        <v>2</v>
      </c>
      <c r="H48" s="76">
        <v>73.08</v>
      </c>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4</v>
      </c>
      <c r="D50" s="85"/>
      <c r="E50" s="76">
        <v>487.2</v>
      </c>
      <c r="F50" s="76"/>
      <c r="G50" s="76">
        <v>4</v>
      </c>
      <c r="H50" s="76">
        <v>487.4</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8</v>
      </c>
      <c r="D52" s="82">
        <f aca="true" t="shared" si="7" ref="D52:P52">SUM(D53:D57)</f>
        <v>0</v>
      </c>
      <c r="E52" s="75">
        <f t="shared" si="7"/>
        <v>0</v>
      </c>
      <c r="F52" s="75">
        <f t="shared" si="7"/>
        <v>0</v>
      </c>
      <c r="G52" s="75">
        <f>SUM(G53:G57)</f>
        <v>8</v>
      </c>
      <c r="H52" s="75">
        <f>SUM(H53:H57)</f>
        <v>42</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3</v>
      </c>
      <c r="D53" s="85">
        <v>0</v>
      </c>
      <c r="E53" s="76"/>
      <c r="F53" s="76">
        <v>0</v>
      </c>
      <c r="G53" s="76">
        <v>3</v>
      </c>
      <c r="H53" s="76">
        <v>27</v>
      </c>
      <c r="I53" s="76"/>
      <c r="J53" s="76"/>
      <c r="K53" s="85"/>
      <c r="L53" s="76"/>
      <c r="M53" s="85"/>
      <c r="N53" s="76"/>
      <c r="O53" s="85">
        <f t="shared" si="6"/>
        <v>0</v>
      </c>
      <c r="P53" s="76">
        <f t="shared" si="6"/>
        <v>0</v>
      </c>
      <c r="Q53" s="85"/>
      <c r="R53" s="76"/>
      <c r="S53" s="85"/>
      <c r="T53" s="76"/>
    </row>
    <row r="54" spans="1:20" ht="22.5" customHeight="1">
      <c r="A54" s="83">
        <v>46</v>
      </c>
      <c r="B54" s="99" t="s">
        <v>34</v>
      </c>
      <c r="C54" s="85">
        <v>5</v>
      </c>
      <c r="D54" s="85">
        <v>0</v>
      </c>
      <c r="E54" s="76"/>
      <c r="F54" s="76">
        <v>0</v>
      </c>
      <c r="G54" s="76">
        <v>5</v>
      </c>
      <c r="H54" s="76">
        <v>15</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902</v>
      </c>
      <c r="D58" s="85">
        <v>0</v>
      </c>
      <c r="E58" s="76">
        <v>32959.0800000006</v>
      </c>
      <c r="F58" s="76">
        <v>0</v>
      </c>
      <c r="G58" s="76">
        <v>498</v>
      </c>
      <c r="H58" s="76">
        <v>18196.9200000002</v>
      </c>
      <c r="I58" s="76"/>
      <c r="J58" s="76"/>
      <c r="K58" s="85"/>
      <c r="L58" s="76"/>
      <c r="M58" s="85">
        <v>902</v>
      </c>
      <c r="N58" s="76">
        <v>33447.0000000006</v>
      </c>
      <c r="O58" s="85">
        <f>SUM(Q58,S58)</f>
        <v>0</v>
      </c>
      <c r="P58" s="76">
        <f>SUM(R58,T58)</f>
        <v>0</v>
      </c>
      <c r="Q58" s="85"/>
      <c r="R58" s="76"/>
      <c r="S58" s="85"/>
      <c r="T58" s="76"/>
    </row>
    <row r="59" spans="1:20" ht="15.75">
      <c r="A59" s="83">
        <v>51</v>
      </c>
      <c r="B59" s="86" t="s">
        <v>121</v>
      </c>
      <c r="C59" s="75">
        <f>SUM(C9,C28,C44,C52,C58)</f>
        <v>3722</v>
      </c>
      <c r="D59" s="75">
        <f>SUM(D9,D28,D44,D52,D58)</f>
        <v>2</v>
      </c>
      <c r="E59" s="75">
        <f aca="true" t="shared" si="8" ref="E59:T59">SUM(E9,E28,E44,E52,E58)</f>
        <v>994207.0499999931</v>
      </c>
      <c r="F59" s="75">
        <f t="shared" si="8"/>
        <v>146.16</v>
      </c>
      <c r="G59" s="75">
        <f t="shared" si="8"/>
        <v>2813</v>
      </c>
      <c r="H59" s="75">
        <f t="shared" si="8"/>
        <v>929686.849999998</v>
      </c>
      <c r="I59" s="75">
        <f t="shared" si="8"/>
        <v>0</v>
      </c>
      <c r="J59" s="75">
        <f t="shared" si="8"/>
        <v>0</v>
      </c>
      <c r="K59" s="75">
        <f t="shared" si="8"/>
        <v>19</v>
      </c>
      <c r="L59" s="75">
        <f t="shared" si="8"/>
        <v>8652.630000000001</v>
      </c>
      <c r="M59" s="75">
        <f t="shared" si="8"/>
        <v>902</v>
      </c>
      <c r="N59" s="75">
        <f t="shared" si="8"/>
        <v>33447.0000000006</v>
      </c>
      <c r="O59" s="75">
        <f t="shared" si="8"/>
        <v>475</v>
      </c>
      <c r="P59" s="75">
        <f t="shared" si="8"/>
        <v>113367.81000000019</v>
      </c>
      <c r="Q59" s="75">
        <f t="shared" si="8"/>
        <v>0</v>
      </c>
      <c r="R59" s="75">
        <f t="shared" si="8"/>
        <v>0</v>
      </c>
      <c r="S59" s="75">
        <f t="shared" si="8"/>
        <v>475</v>
      </c>
      <c r="T59" s="75">
        <f t="shared" si="8"/>
        <v>113367.81000000019</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&amp;L122432CD&amp;CФорма № 10 (судовий збір), Підрозділ: Калуський міськрайонний суд Івано-Франківської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31">
      <selection activeCell="C50" sqref="C50"/>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16" t="s">
        <v>56</v>
      </c>
      <c r="C1" s="116"/>
      <c r="D1" s="4"/>
    </row>
    <row r="2" spans="2:4" s="3" customFormat="1" ht="7.5" customHeight="1">
      <c r="B2" s="2"/>
      <c r="C2" s="2"/>
      <c r="D2" s="2"/>
    </row>
    <row r="3" spans="1:6" s="3" customFormat="1" ht="25.5" customHeight="1">
      <c r="A3" s="123" t="s">
        <v>0</v>
      </c>
      <c r="B3" s="123" t="s">
        <v>57</v>
      </c>
      <c r="C3" s="123"/>
      <c r="D3" s="123"/>
      <c r="E3" s="119" t="s">
        <v>20</v>
      </c>
      <c r="F3" s="119" t="s">
        <v>39</v>
      </c>
    </row>
    <row r="4" spans="1:6" s="3" customFormat="1" ht="14.25" customHeight="1">
      <c r="A4" s="123"/>
      <c r="B4" s="123"/>
      <c r="C4" s="123"/>
      <c r="D4" s="123"/>
      <c r="E4" s="119"/>
      <c r="F4" s="119"/>
    </row>
    <row r="5" spans="1:6" s="3" customFormat="1" ht="23.25" customHeight="1">
      <c r="A5" s="74">
        <v>1</v>
      </c>
      <c r="B5" s="117" t="s">
        <v>58</v>
      </c>
      <c r="C5" s="117"/>
      <c r="D5" s="117"/>
      <c r="E5" s="5">
        <f>SUM(E6:E31)</f>
        <v>475</v>
      </c>
      <c r="F5" s="58">
        <f>SUM(F6:F31)</f>
        <v>113367.80999999982</v>
      </c>
    </row>
    <row r="6" spans="1:6" s="3" customFormat="1" ht="19.5" customHeight="1">
      <c r="A6" s="74">
        <v>2</v>
      </c>
      <c r="B6" s="120" t="s">
        <v>116</v>
      </c>
      <c r="C6" s="121"/>
      <c r="D6" s="122"/>
      <c r="E6" s="56">
        <v>67</v>
      </c>
      <c r="F6" s="78">
        <v>12533.95</v>
      </c>
    </row>
    <row r="7" spans="1:6" s="3" customFormat="1" ht="21.75" customHeight="1">
      <c r="A7" s="74">
        <v>3</v>
      </c>
      <c r="B7" s="120" t="s">
        <v>114</v>
      </c>
      <c r="C7" s="121"/>
      <c r="D7" s="122"/>
      <c r="E7" s="56"/>
      <c r="F7" s="57"/>
    </row>
    <row r="8" spans="1:6" s="3" customFormat="1" ht="15.75" customHeight="1">
      <c r="A8" s="74">
        <v>4</v>
      </c>
      <c r="B8" s="120" t="s">
        <v>59</v>
      </c>
      <c r="C8" s="121"/>
      <c r="D8" s="122"/>
      <c r="E8" s="56">
        <v>235</v>
      </c>
      <c r="F8" s="57">
        <v>56880.5999999998</v>
      </c>
    </row>
    <row r="9" spans="1:6" s="3" customFormat="1" ht="42" customHeight="1">
      <c r="A9" s="74">
        <v>5</v>
      </c>
      <c r="B9" s="120" t="s">
        <v>117</v>
      </c>
      <c r="C9" s="121"/>
      <c r="D9" s="122"/>
      <c r="E9" s="56">
        <v>1</v>
      </c>
      <c r="F9" s="57">
        <v>243.6</v>
      </c>
    </row>
    <row r="10" spans="1:6" s="3" customFormat="1" ht="27" customHeight="1">
      <c r="A10" s="74">
        <v>6</v>
      </c>
      <c r="B10" s="120" t="s">
        <v>119</v>
      </c>
      <c r="C10" s="121"/>
      <c r="D10" s="122"/>
      <c r="E10" s="56">
        <v>5</v>
      </c>
      <c r="F10" s="57">
        <v>609</v>
      </c>
    </row>
    <row r="11" spans="1:6" s="3" customFormat="1" ht="15.75" customHeight="1">
      <c r="A11" s="74">
        <v>7</v>
      </c>
      <c r="B11" s="89" t="s">
        <v>60</v>
      </c>
      <c r="C11" s="90"/>
      <c r="D11" s="91"/>
      <c r="E11" s="56">
        <v>2</v>
      </c>
      <c r="F11" s="57">
        <v>487.2</v>
      </c>
    </row>
    <row r="12" spans="1:6" s="3" customFormat="1" ht="16.5" customHeight="1">
      <c r="A12" s="74">
        <v>8</v>
      </c>
      <c r="B12" s="89" t="s">
        <v>61</v>
      </c>
      <c r="C12" s="90"/>
      <c r="D12" s="91"/>
      <c r="E12" s="56"/>
      <c r="F12" s="57"/>
    </row>
    <row r="13" spans="1:6" s="3" customFormat="1" ht="15.75" customHeight="1">
      <c r="A13" s="74">
        <v>9</v>
      </c>
      <c r="B13" s="89" t="s">
        <v>62</v>
      </c>
      <c r="C13" s="90"/>
      <c r="D13" s="91"/>
      <c r="E13" s="56">
        <v>13</v>
      </c>
      <c r="F13" s="57">
        <v>5557.74</v>
      </c>
    </row>
    <row r="14" spans="1:6" s="3" customFormat="1" ht="27" customHeight="1">
      <c r="A14" s="74">
        <v>10</v>
      </c>
      <c r="B14" s="120" t="s">
        <v>118</v>
      </c>
      <c r="C14" s="121"/>
      <c r="D14" s="122"/>
      <c r="E14" s="56">
        <v>1</v>
      </c>
      <c r="F14" s="57">
        <v>243.6</v>
      </c>
    </row>
    <row r="15" spans="1:6" s="3" customFormat="1" ht="21" customHeight="1">
      <c r="A15" s="74">
        <v>11</v>
      </c>
      <c r="B15" s="89" t="s">
        <v>22</v>
      </c>
      <c r="C15" s="90"/>
      <c r="D15" s="91"/>
      <c r="E15" s="56">
        <v>63</v>
      </c>
      <c r="F15" s="57">
        <v>15706.64</v>
      </c>
    </row>
    <row r="16" spans="1:6" s="3" customFormat="1" ht="19.5" customHeight="1">
      <c r="A16" s="74">
        <v>12</v>
      </c>
      <c r="B16" s="89" t="s">
        <v>63</v>
      </c>
      <c r="C16" s="90"/>
      <c r="D16" s="91"/>
      <c r="E16" s="56">
        <v>28</v>
      </c>
      <c r="F16" s="57">
        <v>5675.88</v>
      </c>
    </row>
    <row r="17" spans="1:6" s="3" customFormat="1" ht="24" customHeight="1">
      <c r="A17" s="74">
        <v>13</v>
      </c>
      <c r="B17" s="118" t="s">
        <v>23</v>
      </c>
      <c r="C17" s="118"/>
      <c r="D17" s="118"/>
      <c r="E17" s="56">
        <v>4</v>
      </c>
      <c r="F17" s="57">
        <v>974.4</v>
      </c>
    </row>
    <row r="18" spans="1:6" s="3" customFormat="1" ht="37.5" customHeight="1">
      <c r="A18" s="74">
        <v>14</v>
      </c>
      <c r="B18" s="118" t="s">
        <v>24</v>
      </c>
      <c r="C18" s="118"/>
      <c r="D18" s="118"/>
      <c r="E18" s="56"/>
      <c r="F18" s="57"/>
    </row>
    <row r="19" spans="1:6" s="3" customFormat="1" ht="27.75" customHeight="1">
      <c r="A19" s="74">
        <v>15</v>
      </c>
      <c r="B19" s="118" t="s">
        <v>25</v>
      </c>
      <c r="C19" s="118"/>
      <c r="D19" s="118"/>
      <c r="E19" s="56"/>
      <c r="F19" s="57"/>
    </row>
    <row r="20" spans="1:6" s="3" customFormat="1" ht="36" customHeight="1">
      <c r="A20" s="74">
        <v>16</v>
      </c>
      <c r="B20" s="118" t="s">
        <v>26</v>
      </c>
      <c r="C20" s="118"/>
      <c r="D20" s="118"/>
      <c r="E20" s="56"/>
      <c r="F20" s="57"/>
    </row>
    <row r="21" spans="1:6" s="3" customFormat="1" ht="17.25" customHeight="1">
      <c r="A21" s="74">
        <v>17</v>
      </c>
      <c r="B21" s="118" t="s">
        <v>64</v>
      </c>
      <c r="C21" s="118"/>
      <c r="D21" s="118"/>
      <c r="E21" s="56">
        <v>11</v>
      </c>
      <c r="F21" s="57">
        <v>803.88</v>
      </c>
    </row>
    <row r="22" spans="1:6" s="3" customFormat="1" ht="48.75" customHeight="1">
      <c r="A22" s="74">
        <v>18</v>
      </c>
      <c r="B22" s="118" t="s">
        <v>27</v>
      </c>
      <c r="C22" s="118"/>
      <c r="D22" s="118"/>
      <c r="E22" s="56"/>
      <c r="F22" s="57"/>
    </row>
    <row r="23" spans="1:6" s="3" customFormat="1" ht="40.5" customHeight="1">
      <c r="A23" s="74">
        <v>19</v>
      </c>
      <c r="B23" s="118" t="s">
        <v>28</v>
      </c>
      <c r="C23" s="118"/>
      <c r="D23" s="118"/>
      <c r="E23" s="56"/>
      <c r="F23" s="57"/>
    </row>
    <row r="24" spans="1:6" s="3" customFormat="1" ht="45" customHeight="1">
      <c r="A24" s="74">
        <v>20</v>
      </c>
      <c r="B24" s="118" t="s">
        <v>65</v>
      </c>
      <c r="C24" s="118"/>
      <c r="D24" s="118"/>
      <c r="E24" s="56">
        <v>1</v>
      </c>
      <c r="F24" s="57">
        <v>600</v>
      </c>
    </row>
    <row r="25" spans="1:6" s="3" customFormat="1" ht="51.75" customHeight="1">
      <c r="A25" s="74">
        <v>21</v>
      </c>
      <c r="B25" s="118" t="s">
        <v>29</v>
      </c>
      <c r="C25" s="118"/>
      <c r="D25" s="118"/>
      <c r="E25" s="56">
        <v>15</v>
      </c>
      <c r="F25" s="57">
        <v>1425.06</v>
      </c>
    </row>
    <row r="26" spans="1:6" s="3" customFormat="1" ht="47.25" customHeight="1">
      <c r="A26" s="74">
        <v>22</v>
      </c>
      <c r="B26" s="118" t="s">
        <v>30</v>
      </c>
      <c r="C26" s="118"/>
      <c r="D26" s="118"/>
      <c r="E26" s="56"/>
      <c r="F26" s="57"/>
    </row>
    <row r="27" spans="1:6" s="3" customFormat="1" ht="36" customHeight="1">
      <c r="A27" s="74">
        <v>23</v>
      </c>
      <c r="B27" s="118" t="s">
        <v>31</v>
      </c>
      <c r="C27" s="118"/>
      <c r="D27" s="118"/>
      <c r="E27" s="56">
        <v>26</v>
      </c>
      <c r="F27" s="57">
        <v>4713.66</v>
      </c>
    </row>
    <row r="28" spans="1:6" s="3" customFormat="1" ht="53.25" customHeight="1">
      <c r="A28" s="74">
        <v>24</v>
      </c>
      <c r="B28" s="118" t="s">
        <v>32</v>
      </c>
      <c r="C28" s="118"/>
      <c r="D28" s="118"/>
      <c r="E28" s="56"/>
      <c r="F28" s="57"/>
    </row>
    <row r="29" spans="1:6" s="3" customFormat="1" ht="26.25" customHeight="1">
      <c r="A29" s="74">
        <v>25</v>
      </c>
      <c r="B29" s="118" t="s">
        <v>38</v>
      </c>
      <c r="C29" s="118"/>
      <c r="D29" s="118"/>
      <c r="E29" s="56">
        <v>3</v>
      </c>
      <c r="F29" s="57">
        <v>6912.6</v>
      </c>
    </row>
    <row r="30" spans="1:6" s="3" customFormat="1" ht="32.25" customHeight="1">
      <c r="A30" s="74">
        <v>26</v>
      </c>
      <c r="B30" s="118" t="s">
        <v>66</v>
      </c>
      <c r="C30" s="118"/>
      <c r="D30" s="118"/>
      <c r="E30" s="56"/>
      <c r="F30" s="57"/>
    </row>
    <row r="31" spans="1:6" s="3" customFormat="1" ht="39" customHeight="1">
      <c r="A31" s="77">
        <v>27</v>
      </c>
      <c r="B31" s="118" t="s">
        <v>108</v>
      </c>
      <c r="C31" s="118"/>
      <c r="D31" s="118"/>
      <c r="E31" s="56"/>
      <c r="F31" s="57"/>
    </row>
    <row r="32" ht="14.25" customHeight="1"/>
    <row r="33" spans="1:11" ht="15.75" customHeight="1">
      <c r="A33" s="69"/>
      <c r="B33" s="70" t="s">
        <v>109</v>
      </c>
      <c r="C33" s="124" t="s">
        <v>144</v>
      </c>
      <c r="D33" s="124"/>
      <c r="E33" s="59"/>
      <c r="F33" s="59"/>
      <c r="G33" s="43"/>
      <c r="H33" s="44"/>
      <c r="I33" s="44"/>
      <c r="J33" s="44"/>
      <c r="K33" s="44"/>
    </row>
    <row r="34" spans="1:9" ht="15">
      <c r="A34" s="60"/>
      <c r="B34" s="70" t="s">
        <v>110</v>
      </c>
      <c r="C34" s="124" t="s">
        <v>135</v>
      </c>
      <c r="D34" s="124"/>
      <c r="E34" s="125"/>
      <c r="F34" s="125"/>
      <c r="G34" s="45"/>
      <c r="H34" s="45"/>
      <c r="I34" s="45"/>
    </row>
    <row r="35" spans="1:9" ht="14.25">
      <c r="A35" s="61"/>
      <c r="B35" s="46"/>
      <c r="C35" s="47"/>
      <c r="D35" s="46"/>
      <c r="E35" s="127" t="s">
        <v>115</v>
      </c>
      <c r="F35" s="127"/>
      <c r="G35" s="47"/>
      <c r="H35" s="47"/>
      <c r="I35" s="47"/>
    </row>
    <row r="36" spans="1:9" ht="15">
      <c r="A36" s="61"/>
      <c r="B36" s="71" t="s">
        <v>111</v>
      </c>
      <c r="C36" s="124" t="s">
        <v>136</v>
      </c>
      <c r="D36" s="124"/>
      <c r="E36" s="46"/>
      <c r="F36" s="47"/>
      <c r="G36" s="47"/>
      <c r="H36" s="47"/>
      <c r="I36" s="47"/>
    </row>
    <row r="37" spans="1:11" ht="15.75" customHeight="1">
      <c r="A37" s="62"/>
      <c r="B37" s="72" t="s">
        <v>112</v>
      </c>
      <c r="C37" s="124" t="s">
        <v>137</v>
      </c>
      <c r="D37" s="124"/>
      <c r="E37" s="126" t="s">
        <v>138</v>
      </c>
      <c r="F37" s="126"/>
      <c r="G37" s="48"/>
      <c r="H37" s="49"/>
      <c r="I37" s="50"/>
      <c r="J37" s="50"/>
      <c r="K37" s="51"/>
    </row>
    <row r="38" spans="1:11" ht="15">
      <c r="A38" s="63"/>
      <c r="B38" s="73" t="s">
        <v>113</v>
      </c>
      <c r="C38" s="124" t="s">
        <v>139</v>
      </c>
      <c r="D38" s="124"/>
      <c r="E38" s="124"/>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&amp;L122432CD&amp;CФорма № 10 (судовий збір), Підрозділ: Калуський міськрайонний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4" t="s">
        <v>92</v>
      </c>
      <c r="C3" s="154"/>
      <c r="D3" s="154"/>
      <c r="E3" s="154"/>
      <c r="F3" s="154"/>
      <c r="G3" s="154"/>
      <c r="H3" s="154"/>
    </row>
    <row r="4" spans="2:8" ht="18.75" customHeight="1">
      <c r="B4" s="155"/>
      <c r="C4" s="155"/>
      <c r="D4" s="155"/>
      <c r="E4" s="155"/>
      <c r="F4" s="155"/>
      <c r="G4" s="155"/>
      <c r="H4" s="155"/>
    </row>
    <row r="5" spans="2:8" ht="18.75" customHeight="1">
      <c r="B5" s="8"/>
      <c r="C5" s="8"/>
      <c r="D5" s="160" t="s">
        <v>140</v>
      </c>
      <c r="E5" s="160"/>
      <c r="F5" s="160"/>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6" t="s">
        <v>75</v>
      </c>
      <c r="C10" s="157"/>
      <c r="D10" s="158"/>
      <c r="E10" s="14" t="s">
        <v>76</v>
      </c>
      <c r="F10" s="15"/>
      <c r="G10" s="7" t="s">
        <v>93</v>
      </c>
    </row>
    <row r="11" spans="1:7" ht="12.75" customHeight="1">
      <c r="A11" s="13"/>
      <c r="B11" s="38"/>
      <c r="C11" s="39"/>
      <c r="D11" s="34"/>
      <c r="E11" s="35"/>
      <c r="F11" s="11"/>
      <c r="G11" s="17" t="s">
        <v>94</v>
      </c>
    </row>
    <row r="12" spans="1:7" ht="37.5" customHeight="1">
      <c r="A12" s="13"/>
      <c r="B12" s="134" t="s">
        <v>77</v>
      </c>
      <c r="C12" s="135"/>
      <c r="D12" s="136"/>
      <c r="E12" s="21" t="s">
        <v>95</v>
      </c>
      <c r="F12" s="11"/>
      <c r="G12" s="17"/>
    </row>
    <row r="13" spans="1:7" ht="12.75" customHeight="1">
      <c r="A13" s="13"/>
      <c r="B13" s="18"/>
      <c r="C13" s="19"/>
      <c r="D13" s="20"/>
      <c r="E13" s="21"/>
      <c r="G13" s="22" t="s">
        <v>78</v>
      </c>
    </row>
    <row r="14" spans="1:8" ht="12.75" customHeight="1">
      <c r="A14" s="13"/>
      <c r="B14" s="134" t="s">
        <v>96</v>
      </c>
      <c r="C14" s="135"/>
      <c r="D14" s="136"/>
      <c r="E14" s="137" t="s">
        <v>95</v>
      </c>
      <c r="F14" s="159" t="s">
        <v>79</v>
      </c>
      <c r="G14" s="159"/>
      <c r="H14" s="159"/>
    </row>
    <row r="15" spans="1:8" ht="12.75" customHeight="1">
      <c r="A15" s="13"/>
      <c r="B15" s="134"/>
      <c r="C15" s="135"/>
      <c r="D15" s="136"/>
      <c r="E15" s="137"/>
      <c r="F15" s="149" t="s">
        <v>107</v>
      </c>
      <c r="G15" s="150"/>
      <c r="H15" s="150"/>
    </row>
    <row r="16" spans="1:5" ht="12.75" customHeight="1">
      <c r="A16" s="13"/>
      <c r="B16" s="40"/>
      <c r="C16" s="41"/>
      <c r="D16" s="42"/>
      <c r="E16" s="36"/>
    </row>
    <row r="17" spans="1:8" ht="12.75" customHeight="1">
      <c r="A17" s="13"/>
      <c r="B17" s="134" t="s">
        <v>97</v>
      </c>
      <c r="C17" s="135"/>
      <c r="D17" s="136"/>
      <c r="E17" s="137" t="s">
        <v>95</v>
      </c>
      <c r="F17" s="161" t="s">
        <v>120</v>
      </c>
      <c r="G17" s="162"/>
      <c r="H17" s="162"/>
    </row>
    <row r="18" spans="1:8" ht="12.75" customHeight="1">
      <c r="A18" s="13"/>
      <c r="B18" s="134"/>
      <c r="C18" s="135"/>
      <c r="D18" s="136"/>
      <c r="E18" s="137"/>
      <c r="F18" s="161"/>
      <c r="G18" s="162"/>
      <c r="H18" s="162"/>
    </row>
    <row r="19" spans="1:7" ht="12.75" customHeight="1">
      <c r="A19" s="13"/>
      <c r="B19" s="40"/>
      <c r="C19" s="41"/>
      <c r="D19" s="42"/>
      <c r="E19" s="36"/>
      <c r="F19" s="11"/>
      <c r="G19" s="22"/>
    </row>
    <row r="20" spans="1:8" ht="12.75" customHeight="1">
      <c r="A20" s="13"/>
      <c r="B20" s="134" t="s">
        <v>100</v>
      </c>
      <c r="C20" s="135"/>
      <c r="D20" s="136"/>
      <c r="E20" s="137" t="s">
        <v>95</v>
      </c>
      <c r="F20" s="28"/>
      <c r="G20" s="28"/>
      <c r="H20" s="28"/>
    </row>
    <row r="21" spans="1:8" ht="12.75" customHeight="1">
      <c r="A21" s="13"/>
      <c r="B21" s="134"/>
      <c r="C21" s="135"/>
      <c r="D21" s="136"/>
      <c r="E21" s="137"/>
      <c r="F21" s="159" t="s">
        <v>82</v>
      </c>
      <c r="G21" s="159"/>
      <c r="H21" s="159"/>
    </row>
    <row r="22" spans="1:8" ht="12.75" customHeight="1">
      <c r="A22" s="13"/>
      <c r="B22" s="15"/>
      <c r="C22" s="11"/>
      <c r="D22" s="13"/>
      <c r="E22" s="23"/>
      <c r="F22" s="28"/>
      <c r="G22" s="28"/>
      <c r="H22" s="28"/>
    </row>
    <row r="23" spans="1:7" ht="12.75" customHeight="1">
      <c r="A23" s="13"/>
      <c r="B23" s="134" t="s">
        <v>80</v>
      </c>
      <c r="C23" s="135"/>
      <c r="D23" s="136"/>
      <c r="E23" s="21"/>
      <c r="F23" s="11"/>
      <c r="G23" s="22"/>
    </row>
    <row r="24" spans="1:6" ht="12.75" customHeight="1">
      <c r="A24" s="13"/>
      <c r="B24" s="134" t="s">
        <v>106</v>
      </c>
      <c r="C24" s="135"/>
      <c r="D24" s="136"/>
      <c r="E24" s="21"/>
      <c r="F24" s="11"/>
    </row>
    <row r="25" spans="2:5" ht="12.75" customHeight="1">
      <c r="B25" s="134" t="s">
        <v>81</v>
      </c>
      <c r="C25" s="135"/>
      <c r="D25" s="136"/>
      <c r="E25" s="21" t="s">
        <v>98</v>
      </c>
    </row>
    <row r="26" spans="2:5" ht="12.75" customHeight="1">
      <c r="B26" s="151" t="s">
        <v>83</v>
      </c>
      <c r="C26" s="152"/>
      <c r="D26" s="153"/>
      <c r="E26" s="23" t="s">
        <v>84</v>
      </c>
    </row>
    <row r="27" spans="2:5" ht="12.75" customHeight="1">
      <c r="B27" s="24"/>
      <c r="C27" s="25"/>
      <c r="D27" s="42"/>
      <c r="E27" s="16"/>
    </row>
    <row r="28" spans="2:5" ht="12.75" customHeight="1">
      <c r="B28" s="134" t="s">
        <v>85</v>
      </c>
      <c r="C28" s="135"/>
      <c r="D28" s="136"/>
      <c r="E28" s="26" t="s">
        <v>99</v>
      </c>
    </row>
    <row r="29" spans="2:5" ht="12.75" customHeight="1">
      <c r="B29" s="138"/>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141</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142</v>
      </c>
      <c r="E39" s="144"/>
      <c r="F39" s="144"/>
      <c r="G39" s="144"/>
      <c r="H39" s="145"/>
      <c r="I39" s="11"/>
    </row>
    <row r="40" spans="1:9" ht="12.75" customHeight="1">
      <c r="A40" s="13"/>
      <c r="B40" s="15"/>
      <c r="C40" s="11"/>
      <c r="D40" s="11"/>
      <c r="E40" s="11"/>
      <c r="F40" s="11"/>
      <c r="G40" s="11"/>
      <c r="H40" s="13"/>
      <c r="I40" s="11"/>
    </row>
    <row r="41" spans="1:8" ht="12.75" customHeight="1">
      <c r="A41" s="13"/>
      <c r="B41" s="146" t="s">
        <v>143</v>
      </c>
      <c r="C41" s="147"/>
      <c r="D41" s="147"/>
      <c r="E41" s="147"/>
      <c r="F41" s="147"/>
      <c r="G41" s="147"/>
      <c r="H41" s="148"/>
    </row>
    <row r="42" spans="1:8" ht="12.75" customHeight="1">
      <c r="A42" s="13"/>
      <c r="B42" s="131" t="s">
        <v>90</v>
      </c>
      <c r="C42" s="132"/>
      <c r="D42" s="132"/>
      <c r="E42" s="132"/>
      <c r="F42" s="132"/>
      <c r="G42" s="132"/>
      <c r="H42" s="133"/>
    </row>
    <row r="43" spans="1:9" ht="12.75" customHeight="1">
      <c r="A43" s="13"/>
      <c r="B43" s="15"/>
      <c r="C43" s="11"/>
      <c r="D43" s="11"/>
      <c r="E43" s="11"/>
      <c r="F43" s="11"/>
      <c r="G43" s="11"/>
      <c r="H43" s="13"/>
      <c r="I43" s="11"/>
    </row>
    <row r="44" spans="1:9" ht="12.75" customHeight="1">
      <c r="A44" s="13"/>
      <c r="B44" s="128"/>
      <c r="C44" s="129"/>
      <c r="D44" s="129"/>
      <c r="E44" s="129"/>
      <c r="F44" s="129"/>
      <c r="G44" s="129"/>
      <c r="H44" s="130"/>
      <c r="I44" s="11"/>
    </row>
    <row r="45" spans="1:9" ht="12.75" customHeight="1">
      <c r="A45" s="13"/>
      <c r="B45" s="131" t="s">
        <v>91</v>
      </c>
      <c r="C45" s="132"/>
      <c r="D45" s="132"/>
      <c r="E45" s="132"/>
      <c r="F45" s="132"/>
      <c r="G45" s="132"/>
      <c r="H45" s="133"/>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&amp;L122432CD&amp;C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2015-01-27T14:39:17Z</cp:lastPrinted>
  <dcterms:created xsi:type="dcterms:W3CDTF">1996-10-08T23:32:33Z</dcterms:created>
  <dcterms:modified xsi:type="dcterms:W3CDTF">2015-01-27T14:40:16Z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збір)_00345_4.2014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122432CD</vt:lpwstr>
  </property>
  <property fmtid="{D5CDD505-2E9C-101B-9397-08002B2CF9AE}" pid="9" name="Підрозділ">
    <vt:lpwstr>Калуський міськрайонний суд Івано-Франківської області</vt:lpwstr>
  </property>
  <property fmtid="{D5CDD505-2E9C-101B-9397-08002B2CF9AE}" pid="10" name="ПідрозділDBID">
    <vt:i4>0</vt:i4>
  </property>
  <property fmtid="{D5CDD505-2E9C-101B-9397-08002B2CF9AE}" pid="11" name="ПідрозділID">
    <vt:i4>565</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